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ЛКН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dd\.mm\.yyyy\ hh:mm"/>
    <numFmt numFmtId="166" formatCode="yyyy-mm-dd h:mm:ss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Rostelecom Basis Medium"/>
      <charset val="1"/>
      <family val="0"/>
      <sz val="11"/>
    </font>
    <font>
      <name val="Rostelecom Basis Medium"/>
      <charset val="1"/>
      <family val="0"/>
      <b val="1"/>
      <color rgb="FF000000"/>
      <sz val="11"/>
    </font>
    <font>
      <name val="Arial"/>
      <charset val="204"/>
      <family val="2"/>
      <b val="1"/>
      <sz val="10"/>
    </font>
    <font>
      <name val="Calibri"/>
      <charset val="204"/>
      <family val="2"/>
      <color theme="1"/>
      <sz val="11"/>
    </font>
    <font>
      <name val="Calibri"/>
      <charset val="204"/>
      <family val="2"/>
      <color rgb="FF000000"/>
      <sz val="11"/>
    </font>
  </fonts>
  <fills count="7">
    <fill>
      <patternFill/>
    </fill>
    <fill>
      <patternFill patternType="gray125"/>
    </fill>
    <fill>
      <patternFill patternType="solid">
        <fgColor rgb="FFFF0000"/>
        <bgColor rgb="FFCC0000"/>
      </patternFill>
    </fill>
    <fill>
      <patternFill patternType="solid">
        <fgColor rgb="FF77BC65"/>
        <bgColor rgb="FF99CC00"/>
      </patternFill>
    </fill>
    <fill>
      <patternFill patternType="solid">
        <fgColor rgb="FFFF4000"/>
        <bgColor rgb="FFFF0000"/>
      </patternFill>
    </fill>
    <fill>
      <patternFill patternType="solid">
        <fgColor theme="8" tint="0.5997"/>
        <bgColor rgb="FF99CCFF"/>
      </patternFill>
    </fill>
    <fill>
      <patternFill patternType="solid">
        <fgColor rgb="00C6EFCE"/>
        <bgColor rgb="00C6EFCE"/>
      </patternFill>
    </fill>
  </fills>
  <borders count="11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hair"/>
      <right style="hair"/>
      <top/>
      <bottom/>
      <diagonal/>
    </border>
    <border>
      <left style="thin"/>
      <right style="thin"/>
      <top style="thin"/>
      <bottom style="thin"/>
      <diagonal/>
    </border>
    <border>
      <left style="hair"/>
      <right style="hair"/>
      <top style="hair"/>
      <bottom/>
      <diagonal/>
    </border>
    <border>
      <left style="thin"/>
      <right style="thin"/>
      <top style="thin"/>
      <bottom style="medium"/>
      <diagonal/>
    </border>
    <border>
      <left style="hair"/>
      <right style="hair"/>
      <top/>
      <bottom style="hair"/>
      <diagonal/>
    </border>
    <border>
      <left style="thin"/>
      <right style="thin"/>
      <top/>
      <bottom/>
      <diagonal/>
    </border>
    <border>
      <left style="hair"/>
      <right/>
      <top/>
      <bottom style="hair"/>
      <diagonal/>
    </border>
    <border>
      <left style="thin"/>
      <right style="thin"/>
      <top/>
      <bottom style="thin"/>
      <diagonal/>
    </border>
    <border>
      <left style="hair"/>
      <right/>
      <top style="hair"/>
      <bottom style="hair"/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4" fillId="0" borderId="0" applyAlignment="1">
      <alignment horizontal="general" vertical="bottom"/>
    </xf>
  </cellStyleXfs>
  <cellXfs count="47">
    <xf numFmtId="0" fontId="0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0" fontId="5" fillId="0" borderId="2" applyAlignment="1" pivotButton="0" quotePrefix="0" xfId="0">
      <alignment horizontal="general" vertical="bottom"/>
    </xf>
    <xf numFmtId="10" fontId="5" fillId="0" borderId="3" applyAlignment="1" pivotButton="0" quotePrefix="0" xfId="0">
      <alignment horizontal="general" vertical="bottom"/>
    </xf>
    <xf numFmtId="10" fontId="5" fillId="0" borderId="1" applyAlignment="1" pivotButton="0" quotePrefix="0" xfId="0">
      <alignment horizontal="general" vertical="bottom"/>
    </xf>
    <xf numFmtId="0" fontId="5" fillId="0" borderId="4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4" fillId="0" borderId="3" applyAlignment="1" pivotButton="0" quotePrefix="0" xfId="20">
      <alignment horizontal="general" vertical="bottom"/>
    </xf>
    <xf numFmtId="0" fontId="4" fillId="0" borderId="5" applyAlignment="1" pivotButton="0" quotePrefix="0" xfId="20">
      <alignment horizontal="general" vertical="bottom"/>
    </xf>
    <xf numFmtId="0" fontId="5" fillId="0" borderId="6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6" fillId="0" borderId="7" applyAlignment="1" pivotButton="0" quotePrefix="0" xfId="0">
      <alignment horizontal="general" vertical="center"/>
    </xf>
    <xf numFmtId="0" fontId="8" fillId="0" borderId="3" applyAlignment="1" pivotButton="0" quotePrefix="0" xfId="20">
      <alignment horizontal="center" vertical="center"/>
    </xf>
    <xf numFmtId="0" fontId="8" fillId="0" borderId="3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0" fontId="6" fillId="0" borderId="1" applyAlignment="1" pivotButton="0" quotePrefix="0" xfId="0">
      <alignment horizontal="general" vertical="center"/>
    </xf>
    <xf numFmtId="0" fontId="5" fillId="0" borderId="3" applyAlignment="1" pivotButton="0" quotePrefix="0" xfId="0">
      <alignment horizontal="center" vertical="center"/>
    </xf>
    <xf numFmtId="0" fontId="5" fillId="0" borderId="7" applyAlignment="1" pivotButton="0" quotePrefix="0" xfId="0">
      <alignment horizontal="general" vertical="bottom"/>
    </xf>
    <xf numFmtId="0" fontId="6" fillId="4" borderId="3" applyAlignment="1" pivotButton="0" quotePrefix="0" xfId="0">
      <alignment horizontal="general" vertical="bottom"/>
    </xf>
    <xf numFmtId="0" fontId="9" fillId="0" borderId="3" applyAlignment="1" pivotButton="0" quotePrefix="0" xfId="20">
      <alignment horizontal="center" vertical="center"/>
    </xf>
    <xf numFmtId="0" fontId="9" fillId="0" borderId="3" applyAlignment="1" pivotButton="0" quotePrefix="0" xfId="0">
      <alignment horizontal="center" vertical="center"/>
    </xf>
    <xf numFmtId="0" fontId="6" fillId="0" borderId="9" applyAlignment="1" pivotButton="0" quotePrefix="0" xfId="0">
      <alignment horizontal="general" vertical="center"/>
    </xf>
    <xf numFmtId="0" fontId="0" fillId="0" borderId="3" applyAlignment="1" pivotButton="0" quotePrefix="0" xfId="20">
      <alignment horizontal="center" vertical="center"/>
    </xf>
    <xf numFmtId="0" fontId="0" fillId="0" borderId="3" applyAlignment="1" pivotButton="0" quotePrefix="0" xfId="0">
      <alignment horizontal="center" vertical="center"/>
    </xf>
    <xf numFmtId="0" fontId="0" fillId="0" borderId="3" applyAlignment="1" pivotButton="0" quotePrefix="0" xfId="0">
      <alignment horizontal="center" vertical="center"/>
    </xf>
    <xf numFmtId="0" fontId="5" fillId="5" borderId="1" applyAlignment="1" pivotButton="0" quotePrefix="0" xfId="0">
      <alignment horizontal="general" vertical="bottom"/>
    </xf>
    <xf numFmtId="0" fontId="5" fillId="0" borderId="1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5" fillId="0" borderId="0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0" fontId="5" fillId="0" borderId="2" applyAlignment="1" pivotButton="0" quotePrefix="0" xfId="0">
      <alignment horizontal="general" vertical="bottom"/>
    </xf>
    <xf numFmtId="10" fontId="5" fillId="0" borderId="3" applyAlignment="1" pivotButton="0" quotePrefix="0" xfId="0">
      <alignment horizontal="general" vertical="bottom"/>
    </xf>
    <xf numFmtId="10" fontId="5" fillId="0" borderId="1" applyAlignment="1" pivotButton="0" quotePrefix="0" xfId="0">
      <alignment horizontal="general" vertical="bottom"/>
    </xf>
    <xf numFmtId="0" fontId="5" fillId="0" borderId="4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4" fillId="0" borderId="3" applyAlignment="1" pivotButton="0" quotePrefix="0" xfId="20">
      <alignment horizontal="general" vertical="bottom"/>
    </xf>
    <xf numFmtId="0" fontId="4" fillId="0" borderId="5" applyAlignment="1" pivotButton="0" quotePrefix="0" xfId="20">
      <alignment horizontal="general" vertical="bottom"/>
    </xf>
    <xf numFmtId="0" fontId="5" fillId="0" borderId="6" applyAlignment="1" pivotButton="0" quotePrefix="0" xfId="0">
      <alignment horizontal="general" vertical="bottom"/>
    </xf>
    <xf numFmtId="10" fontId="5" fillId="6" borderId="3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</cellStyles>
  <dxfs count="10">
    <dxf>
      <font>
        <name val="Arial"/>
        <charset val="1"/>
        <family val="2"/>
        <color rgb="FF006600"/>
        <sz val="11"/>
      </font>
      <fill>
        <patternFill>
          <bgColor rgb="FFCCFFCC"/>
        </patternFill>
      </fill>
    </dxf>
    <dxf>
      <font>
        <name val="Arial"/>
        <charset val="1"/>
        <family val="2"/>
        <color rgb="FF006600"/>
        <sz val="11"/>
      </font>
      <fill>
        <patternFill>
          <bgColor rgb="FFCCFFCC"/>
        </patternFill>
      </fill>
    </dxf>
    <dxf>
      <font>
        <name val="Arial"/>
        <charset val="1"/>
        <family val="2"/>
        <color rgb="FFCC0000"/>
        <sz val="11"/>
      </font>
      <fill>
        <patternFill>
          <bgColor rgb="FFFFCCCC"/>
        </patternFill>
      </fill>
    </dxf>
    <dxf>
      <font>
        <name val="Arial"/>
        <charset val="1"/>
        <family val="2"/>
        <color rgb="FFCC0000"/>
        <sz val="11"/>
      </font>
      <fill>
        <patternFill>
          <bgColor rgb="FFFFCCCC"/>
        </patternFill>
      </fill>
    </dxf>
    <dxf>
      <font>
        <name val="Arial"/>
        <charset val="1"/>
        <family val="2"/>
        <color rgb="FF006600"/>
        <sz val="11"/>
      </font>
      <fill>
        <patternFill>
          <bgColor rgb="FFCCFFCC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name val="Arial"/>
        <charset val="1"/>
        <family val="2"/>
        <color rgb="FFCC0000"/>
        <sz val="11"/>
      </font>
      <fill>
        <patternFill>
          <bgColor rgb="FFFFCCCC"/>
        </patternFill>
      </fill>
    </dxf>
    <dxf>
      <font>
        <name val="Arial"/>
        <charset val="1"/>
        <family val="2"/>
        <color rgb="FF006600"/>
        <sz val="11"/>
      </font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40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P3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L23" activeCellId="0" sqref="L23"/>
    </sheetView>
  </sheetViews>
  <sheetFormatPr baseColWidth="8" defaultColWidth="11.5625" defaultRowHeight="14.25" customHeight="1" zeroHeight="0" outlineLevelRow="0"/>
  <cols>
    <col width="21.77" customWidth="1" style="33" min="1" max="1"/>
    <col width="12.98" customWidth="1" style="33" min="2" max="2"/>
    <col width="12.98" customWidth="1" style="33" min="3" max="3"/>
    <col width="12.98" customWidth="1" style="34" min="4" max="4"/>
    <col width="12.98" customWidth="1" style="34" min="5" max="5"/>
    <col width="12.98" customWidth="1" style="33" min="6" max="6"/>
    <col width="12.98" customWidth="1" style="34" min="7" max="7"/>
    <col width="12.98" customWidth="1" style="34" min="8" max="8"/>
    <col width="12.98" customWidth="1" style="34" min="9" max="9"/>
    <col width="12.98" customWidth="1" style="34" min="10" max="10"/>
    <col width="12.98" customWidth="1" style="34" min="11" max="11"/>
    <col width="12.98" customWidth="1" style="34" min="12" max="12"/>
    <col width="12.98" customWidth="1" style="34" min="13" max="13"/>
    <col width="12.98" customWidth="1" style="34" min="14" max="14"/>
    <col width="12.98" customWidth="1" style="34" min="15" max="15"/>
    <col width="12.98" customWidth="1" style="34" min="16" max="16"/>
  </cols>
  <sheetData>
    <row r="1" ht="14.25" customHeight="1" s="34">
      <c r="A1" s="35" t="inlineStr">
        <is>
          <t>Месяц: Июнь</t>
        </is>
      </c>
    </row>
    <row r="2" ht="14.25" customHeight="1" s="34">
      <c r="A2" s="36" t="inlineStr">
        <is>
          <t>Дата</t>
        </is>
      </c>
      <c r="B2" s="37" t="n">
        <v>46150</v>
      </c>
      <c r="C2" s="37" t="n">
        <v>46154</v>
      </c>
      <c r="D2" s="37" t="n">
        <v>46156</v>
      </c>
      <c r="E2" s="37" t="n">
        <v>46157</v>
      </c>
      <c r="F2" s="37" t="n">
        <v>46160</v>
      </c>
      <c r="G2" s="37" t="n">
        <v>46161</v>
      </c>
      <c r="H2" s="37" t="n">
        <v>46163</v>
      </c>
      <c r="I2" s="37" t="n">
        <v>46164</v>
      </c>
      <c r="J2" s="37" t="n">
        <v>46165</v>
      </c>
      <c r="K2" s="37" t="n">
        <v>46166</v>
      </c>
      <c r="L2" s="37" t="n">
        <v>46167</v>
      </c>
      <c r="M2" s="37" t="n">
        <v>46169</v>
      </c>
      <c r="N2" s="37" t="n">
        <v>46172</v>
      </c>
      <c r="O2" s="37" t="n">
        <v>46176</v>
      </c>
      <c r="P2" s="37" t="n">
        <v>46178</v>
      </c>
    </row>
    <row r="3" ht="14.25" customHeight="1" s="34">
      <c r="A3" s="36" t="inlineStr">
        <is>
          <t>День недели</t>
        </is>
      </c>
      <c r="B3" s="38" t="inlineStr">
        <is>
          <t>Пт</t>
        </is>
      </c>
      <c r="C3" s="38" t="inlineStr">
        <is>
          <t>Вт</t>
        </is>
      </c>
      <c r="D3" s="38" t="inlineStr">
        <is>
          <t>Чт</t>
        </is>
      </c>
      <c r="E3" s="38" t="inlineStr">
        <is>
          <t>Пт</t>
        </is>
      </c>
      <c r="F3" s="38" t="inlineStr">
        <is>
          <t>Пн</t>
        </is>
      </c>
      <c r="G3" s="38" t="inlineStr">
        <is>
          <t>Вт</t>
        </is>
      </c>
      <c r="H3" s="38" t="inlineStr">
        <is>
          <t>Чт</t>
        </is>
      </c>
      <c r="I3" s="38" t="inlineStr">
        <is>
          <t>Пт</t>
        </is>
      </c>
      <c r="J3" s="38" t="inlineStr">
        <is>
          <t>Сб</t>
        </is>
      </c>
      <c r="K3" s="38" t="inlineStr">
        <is>
          <t>Вс</t>
        </is>
      </c>
      <c r="L3" s="38" t="inlineStr">
        <is>
          <t>Пн</t>
        </is>
      </c>
      <c r="M3" s="38" t="inlineStr">
        <is>
          <t>Ср</t>
        </is>
      </c>
      <c r="N3" s="38" t="inlineStr">
        <is>
          <t>Сб</t>
        </is>
      </c>
      <c r="O3" s="38" t="inlineStr">
        <is>
          <t>Ср</t>
        </is>
      </c>
      <c r="P3" s="38" t="inlineStr">
        <is>
          <t>Пт</t>
        </is>
      </c>
    </row>
    <row r="4" ht="14.25" customHeight="1" s="34">
      <c r="A4" s="36" t="inlineStr">
        <is>
          <t>СЦ</t>
        </is>
      </c>
      <c r="B4" s="36" t="inlineStr">
        <is>
          <t>ЛКН в КС</t>
        </is>
      </c>
      <c r="C4" s="36" t="inlineStr">
        <is>
          <t>ЛКН в КС</t>
        </is>
      </c>
      <c r="D4" s="36" t="inlineStr">
        <is>
          <t>ЛКН в КС</t>
        </is>
      </c>
      <c r="E4" s="36" t="inlineStr">
        <is>
          <t>ЛКН в КС</t>
        </is>
      </c>
      <c r="F4" s="36" t="inlineStr">
        <is>
          <t>ЛКН в КС</t>
        </is>
      </c>
      <c r="G4" s="36" t="inlineStr">
        <is>
          <t>ЛКН в КС</t>
        </is>
      </c>
      <c r="H4" s="36" t="inlineStr">
        <is>
          <t>ЛКН в КС</t>
        </is>
      </c>
      <c r="I4" s="36" t="inlineStr">
        <is>
          <t>ЛКН в КС</t>
        </is>
      </c>
      <c r="J4" s="36" t="inlineStr">
        <is>
          <t>ЛКН в КС</t>
        </is>
      </c>
      <c r="K4" s="36" t="inlineStr">
        <is>
          <t>ЛКН в КС</t>
        </is>
      </c>
      <c r="L4" s="36" t="inlineStr">
        <is>
          <t>ЛКН в КС</t>
        </is>
      </c>
      <c r="M4" s="36" t="inlineStr">
        <is>
          <t>ЛКН в КС</t>
        </is>
      </c>
      <c r="N4" s="36" t="inlineStr">
        <is>
          <t>ЛКН в КС</t>
        </is>
      </c>
      <c r="O4" s="36" t="inlineStr">
        <is>
          <t>ЛКН в КС</t>
        </is>
      </c>
      <c r="P4" s="36" t="inlineStr">
        <is>
          <t>ЛКН в КС</t>
        </is>
      </c>
    </row>
    <row r="5" ht="14.25" customHeight="1" s="34">
      <c r="A5" s="36" t="inlineStr">
        <is>
          <t>СЦ г.Анапа</t>
        </is>
      </c>
      <c r="B5" s="39" t="n">
        <v>0.9411764705882353</v>
      </c>
      <c r="C5" s="46" t="n">
        <v>0.9607843137254902</v>
      </c>
      <c r="D5" s="46" t="n">
        <v>0.9682539682539683</v>
      </c>
      <c r="E5" s="39" t="n">
        <v>0.9452054794520548</v>
      </c>
      <c r="F5" s="46" t="n">
        <v>0.9534883720930233</v>
      </c>
      <c r="G5" s="46" t="n">
        <v>0.9550561797752809</v>
      </c>
      <c r="H5" s="46" t="n">
        <v>0.9622641509433962</v>
      </c>
      <c r="I5" s="39" t="n">
        <v>0.9291338582677166</v>
      </c>
      <c r="J5" s="39" t="n">
        <v>0.9398496240601504</v>
      </c>
      <c r="K5" s="39" t="n">
        <v>0.9398496240601504</v>
      </c>
      <c r="L5" s="39" t="n">
        <v>0.9366197183098591</v>
      </c>
      <c r="M5" s="39" t="n">
        <v>0.9470588235294117</v>
      </c>
      <c r="N5" s="46" t="n">
        <v>0.9528795811518325</v>
      </c>
      <c r="O5" s="39" t="n">
        <v>0.9285714285714286</v>
      </c>
      <c r="P5" s="46" t="n">
        <v>0.9714285714285714</v>
      </c>
    </row>
    <row r="6" ht="14.25" customHeight="1" s="34">
      <c r="A6" s="36" t="inlineStr">
        <is>
          <t>СЦ г.Армавир</t>
        </is>
      </c>
      <c r="B6" s="46" t="n">
        <v>1</v>
      </c>
      <c r="C6" s="46" t="n">
        <v>1</v>
      </c>
      <c r="D6" s="46" t="n">
        <v>1</v>
      </c>
      <c r="E6" s="46" t="n">
        <v>1</v>
      </c>
      <c r="F6" s="46" t="n">
        <v>1</v>
      </c>
      <c r="G6" s="46" t="n">
        <v>1</v>
      </c>
      <c r="H6" s="46" t="n">
        <v>1</v>
      </c>
      <c r="I6" s="46" t="n">
        <v>1</v>
      </c>
      <c r="J6" s="46" t="n">
        <v>1</v>
      </c>
      <c r="K6" s="46" t="n">
        <v>1</v>
      </c>
      <c r="L6" s="46" t="n">
        <v>1</v>
      </c>
      <c r="M6" s="46" t="n">
        <v>1</v>
      </c>
      <c r="N6" s="46" t="n">
        <v>1</v>
      </c>
      <c r="O6" s="46" t="n">
        <v>1</v>
      </c>
      <c r="P6" s="46" t="n">
        <v>1</v>
      </c>
    </row>
    <row r="7" ht="15.65" customHeight="1" s="34">
      <c r="A7" s="36" t="inlineStr">
        <is>
          <t>СЦ г.Горячий Ключ</t>
        </is>
      </c>
      <c r="B7" s="39" t="n">
        <v>0.9310344827586207</v>
      </c>
      <c r="C7" s="39" t="n">
        <v>0.9230769230769231</v>
      </c>
      <c r="D7" s="39" t="n">
        <v>0.9361702127659575</v>
      </c>
      <c r="E7" s="39" t="n">
        <v>0.9387755102040817</v>
      </c>
      <c r="F7" s="39" t="n">
        <v>0.9090909090909091</v>
      </c>
      <c r="G7" s="39" t="n">
        <v>0.9090909090909091</v>
      </c>
      <c r="H7" s="39" t="n">
        <v>0.9285714285714286</v>
      </c>
      <c r="I7" s="39" t="n">
        <v>0.9347826086956522</v>
      </c>
      <c r="J7" s="39" t="n">
        <v>0.9339622641509434</v>
      </c>
      <c r="K7" s="39" t="n">
        <v>0.9444444444444444</v>
      </c>
      <c r="L7" s="39" t="n">
        <v>0.9469026548672567</v>
      </c>
      <c r="M7" s="39" t="n">
        <v>0.9389312977099237</v>
      </c>
      <c r="N7" s="39" t="n">
        <v>0.9428571428571428</v>
      </c>
      <c r="O7" s="46" t="n">
        <v>1</v>
      </c>
      <c r="P7" s="46" t="n">
        <v>1</v>
      </c>
    </row>
    <row r="8" ht="14.25" customHeight="1" s="34">
      <c r="A8" s="36" t="inlineStr">
        <is>
          <t>СЦ г.Ейск</t>
        </is>
      </c>
      <c r="B8" s="46" t="n">
        <v>1</v>
      </c>
      <c r="C8" s="46" t="n">
        <v>1</v>
      </c>
      <c r="D8" s="46" t="n">
        <v>1</v>
      </c>
      <c r="E8" s="46" t="n">
        <v>1</v>
      </c>
      <c r="F8" s="46" t="n">
        <v>1</v>
      </c>
      <c r="G8" s="46" t="n">
        <v>1</v>
      </c>
      <c r="H8" s="46" t="n">
        <v>1</v>
      </c>
      <c r="I8" s="46" t="n">
        <v>1</v>
      </c>
      <c r="J8" s="46" t="n">
        <v>1</v>
      </c>
      <c r="K8" s="46" t="n">
        <v>1</v>
      </c>
      <c r="L8" s="46" t="n">
        <v>1</v>
      </c>
      <c r="M8" s="46" t="n">
        <v>1</v>
      </c>
      <c r="N8" s="46" t="n">
        <v>1</v>
      </c>
      <c r="O8" s="46" t="n">
        <v>1</v>
      </c>
      <c r="P8" s="46" t="n">
        <v>1</v>
      </c>
    </row>
    <row r="9" ht="15.65" customHeight="1" s="34">
      <c r="A9" s="36" t="inlineStr">
        <is>
          <t>СЦ г.Краснодар</t>
        </is>
      </c>
      <c r="B9" s="46" t="n">
        <v>0.9898989898989899</v>
      </c>
      <c r="C9" s="46" t="n">
        <v>0.9873417721518988</v>
      </c>
      <c r="D9" s="46" t="n">
        <v>0.9888888888888889</v>
      </c>
      <c r="E9" s="46" t="n">
        <v>0.9846938775510204</v>
      </c>
      <c r="F9" s="46" t="n">
        <v>0.9852941176470589</v>
      </c>
      <c r="G9" s="46" t="n">
        <v>0.986013986013986</v>
      </c>
      <c r="H9" s="46" t="n">
        <v>0.9813664596273292</v>
      </c>
      <c r="I9" s="46" t="n">
        <v>0.9767441860465116</v>
      </c>
      <c r="J9" s="46" t="n">
        <v>0.9843342036553525</v>
      </c>
      <c r="K9" s="46" t="n">
        <v>0.9848101265822785</v>
      </c>
      <c r="L9" s="46" t="n">
        <v>0.9854721549636803</v>
      </c>
      <c r="M9" s="46" t="n">
        <v>0.9822616407982262</v>
      </c>
      <c r="N9" s="46" t="n">
        <v>0.9825242718446602</v>
      </c>
      <c r="O9" s="39" t="n">
        <v>0.9473684210526315</v>
      </c>
      <c r="P9" s="46" t="n">
        <v>0.9895833333333334</v>
      </c>
    </row>
    <row r="10" ht="14.25" customHeight="1" s="34">
      <c r="A10" s="36" t="inlineStr">
        <is>
          <t>СЦ г.Кропоткин</t>
        </is>
      </c>
      <c r="B10" s="46" t="n">
        <v>1</v>
      </c>
      <c r="C10" s="46" t="n">
        <v>1</v>
      </c>
      <c r="D10" s="46" t="n">
        <v>1</v>
      </c>
      <c r="E10" s="46" t="n">
        <v>1</v>
      </c>
      <c r="F10" s="46" t="n">
        <v>1</v>
      </c>
      <c r="G10" s="46" t="n">
        <v>1</v>
      </c>
      <c r="H10" s="46" t="n">
        <v>0.9945652173913043</v>
      </c>
      <c r="I10" s="46" t="n">
        <v>0.9947916666666666</v>
      </c>
      <c r="J10" s="46" t="n">
        <v>0.9953488372093023</v>
      </c>
      <c r="K10" s="46" t="n">
        <v>0.9954954954954955</v>
      </c>
      <c r="L10" s="46" t="n">
        <v>0.9876543209876543</v>
      </c>
      <c r="M10" s="46" t="n">
        <v>0.9885496183206107</v>
      </c>
      <c r="N10" s="46" t="n">
        <v>0.9891696750902527</v>
      </c>
      <c r="O10" s="39" t="n">
        <v>0.8333333333333334</v>
      </c>
      <c r="P10" s="46" t="n">
        <v>0.9583333333333334</v>
      </c>
    </row>
    <row r="11" ht="14.25" customHeight="1" s="34">
      <c r="A11" s="36" t="inlineStr">
        <is>
          <t>СЦ г.Крымск</t>
        </is>
      </c>
      <c r="B11" s="39" t="n">
        <v>0.8571428571428571</v>
      </c>
      <c r="C11" s="39" t="n">
        <v>0.9090909090909091</v>
      </c>
      <c r="D11" s="39" t="n">
        <v>0.9090909090909091</v>
      </c>
      <c r="E11" s="39" t="n">
        <v>0.9230769230769231</v>
      </c>
      <c r="F11" s="46" t="n">
        <v>0.9565217391304348</v>
      </c>
      <c r="G11" s="46" t="n">
        <v>0.9565217391304348</v>
      </c>
      <c r="H11" s="46" t="n">
        <v>0.9583333333333334</v>
      </c>
      <c r="I11" s="46" t="n">
        <v>0.9583333333333334</v>
      </c>
      <c r="J11" s="46" t="n">
        <v>0.9583333333333334</v>
      </c>
      <c r="K11" s="46" t="n">
        <v>0.9583333333333334</v>
      </c>
      <c r="L11" s="46" t="n">
        <v>0.9583333333333334</v>
      </c>
      <c r="M11" s="46" t="n">
        <v>0.9655172413793104</v>
      </c>
      <c r="N11" s="46" t="n">
        <v>0.9696969696969697</v>
      </c>
      <c r="O11" s="46" t="n">
        <v>1</v>
      </c>
      <c r="P11" s="46" t="n">
        <v>1</v>
      </c>
    </row>
    <row r="12" ht="14.25" customHeight="1" s="34">
      <c r="A12" s="36" t="inlineStr">
        <is>
          <t>СЦ г.Курганинск</t>
        </is>
      </c>
      <c r="B12" s="46" t="n">
        <v>1</v>
      </c>
      <c r="C12" s="46" t="n">
        <v>1</v>
      </c>
      <c r="D12" s="46" t="n">
        <v>1</v>
      </c>
      <c r="E12" s="46" t="n">
        <v>1</v>
      </c>
      <c r="F12" s="46" t="n">
        <v>1</v>
      </c>
      <c r="G12" s="46" t="n">
        <v>1</v>
      </c>
      <c r="H12" s="46" t="n">
        <v>1</v>
      </c>
      <c r="I12" s="46" t="n">
        <v>1</v>
      </c>
      <c r="J12" s="46" t="n">
        <v>1</v>
      </c>
      <c r="K12" s="46" t="n">
        <v>1</v>
      </c>
      <c r="L12" s="46" t="n">
        <v>1</v>
      </c>
      <c r="M12" s="46" t="n">
        <v>1</v>
      </c>
      <c r="N12" s="46" t="n">
        <v>1</v>
      </c>
      <c r="O12" s="46" t="n">
        <v>1</v>
      </c>
      <c r="P12" s="46" t="n">
        <v>1</v>
      </c>
    </row>
    <row r="13" ht="15.65" customHeight="1" s="34">
      <c r="A13" s="36" t="inlineStr">
        <is>
          <t>СЦ г.Майкоп</t>
        </is>
      </c>
      <c r="B13" s="39" t="n">
        <v>0.1700680272108843</v>
      </c>
      <c r="C13" s="39" t="n">
        <v>0.1707317073170732</v>
      </c>
      <c r="D13" s="39" t="n">
        <v>0.1676300578034682</v>
      </c>
      <c r="E13" s="39" t="n">
        <v>0.1685393258426966</v>
      </c>
      <c r="F13" s="39" t="n">
        <v>0.1789473684210526</v>
      </c>
      <c r="G13" s="39" t="n">
        <v>0.1785714285714286</v>
      </c>
      <c r="H13" s="39" t="n">
        <v>0.2122641509433962</v>
      </c>
      <c r="I13" s="39" t="n">
        <v>0.2293577981651376</v>
      </c>
      <c r="J13" s="39" t="n">
        <v>0.464</v>
      </c>
      <c r="K13" s="39" t="n">
        <v>0.464</v>
      </c>
      <c r="L13" s="39" t="n">
        <v>0.4682539682539683</v>
      </c>
      <c r="M13" s="39" t="n">
        <v>0.4809160305343512</v>
      </c>
      <c r="N13" s="39" t="n">
        <v>0.4705882352941176</v>
      </c>
      <c r="O13" s="39" t="n">
        <v>0.008333333333333333</v>
      </c>
      <c r="P13" s="39" t="n">
        <v>0.06666666666666667</v>
      </c>
    </row>
    <row r="14" ht="14.25" customHeight="1" s="34">
      <c r="A14" s="36" t="inlineStr">
        <is>
          <t>СЦ г.Новороссийск</t>
        </is>
      </c>
      <c r="B14" s="46" t="n">
        <v>1</v>
      </c>
      <c r="C14" s="46" t="n">
        <v>1</v>
      </c>
      <c r="D14" s="46" t="n">
        <v>0.9887640449438202</v>
      </c>
      <c r="E14" s="46" t="n">
        <v>1</v>
      </c>
      <c r="F14" s="46" t="n">
        <v>1</v>
      </c>
      <c r="G14" s="46" t="n">
        <v>1</v>
      </c>
      <c r="H14" s="46" t="n">
        <v>1</v>
      </c>
      <c r="I14" s="46" t="n">
        <v>1</v>
      </c>
      <c r="J14" s="46" t="n">
        <v>1</v>
      </c>
      <c r="K14" s="46" t="n">
        <v>1</v>
      </c>
      <c r="L14" s="46" t="n">
        <v>1</v>
      </c>
      <c r="M14" s="46" t="n">
        <v>1</v>
      </c>
      <c r="N14" s="46" t="n">
        <v>1</v>
      </c>
      <c r="O14" s="46" t="n">
        <v>0.9565217391304348</v>
      </c>
      <c r="P14" s="46" t="n">
        <v>0.9574468085106383</v>
      </c>
    </row>
    <row r="15" ht="15.65" customHeight="1" s="34">
      <c r="A15" s="36" t="inlineStr">
        <is>
          <t>СЦ г.Сочи</t>
        </is>
      </c>
      <c r="B15" s="39" t="n">
        <v>0.9210526315789473</v>
      </c>
      <c r="C15" s="39" t="n">
        <v>0.9259259259259259</v>
      </c>
      <c r="D15" s="39" t="n">
        <v>0.9206349206349206</v>
      </c>
      <c r="E15" s="39" t="n">
        <v>0.9285714285714286</v>
      </c>
      <c r="F15" s="39" t="n">
        <v>0.9390243902439024</v>
      </c>
      <c r="G15" s="39" t="n">
        <v>0.9425287356321839</v>
      </c>
      <c r="H15" s="46" t="n">
        <v>0.9558823529411765</v>
      </c>
      <c r="I15" s="46" t="n">
        <v>0.9645390070921985</v>
      </c>
      <c r="J15" s="46" t="n">
        <v>0.9861111111111112</v>
      </c>
      <c r="K15" s="46" t="n">
        <v>0.9862068965517241</v>
      </c>
      <c r="L15" s="46" t="n">
        <v>0.9865771812080537</v>
      </c>
      <c r="M15" s="46" t="n">
        <v>0.9872611464968153</v>
      </c>
      <c r="N15" s="46" t="n">
        <v>0.9820359281437125</v>
      </c>
      <c r="O15" s="39" t="n">
        <v>0.6666666666666666</v>
      </c>
      <c r="P15" s="39" t="n">
        <v>0.8888888888888888</v>
      </c>
    </row>
    <row r="16" ht="14.25" customHeight="1" s="34">
      <c r="A16" s="36" t="inlineStr">
        <is>
          <t>СЦ г.Тимашевск</t>
        </is>
      </c>
      <c r="B16" s="46" t="n">
        <v>1</v>
      </c>
      <c r="C16" s="46" t="n">
        <v>1</v>
      </c>
      <c r="D16" s="46" t="n">
        <v>1</v>
      </c>
      <c r="E16" s="46" t="n">
        <v>1</v>
      </c>
      <c r="F16" s="46" t="n">
        <v>1</v>
      </c>
      <c r="G16" s="46" t="n">
        <v>1</v>
      </c>
      <c r="H16" s="46" t="n">
        <v>1</v>
      </c>
      <c r="I16" s="46" t="n">
        <v>1</v>
      </c>
      <c r="J16" s="46" t="n">
        <v>1</v>
      </c>
      <c r="K16" s="46" t="n">
        <v>1</v>
      </c>
      <c r="L16" s="46" t="n">
        <v>1</v>
      </c>
      <c r="M16" s="46" t="n">
        <v>1</v>
      </c>
      <c r="N16" s="46" t="n">
        <v>0.9736842105263158</v>
      </c>
      <c r="O16" s="46" t="n">
        <v>1</v>
      </c>
      <c r="P16" s="39" t="n">
        <v>0.9090909090909091</v>
      </c>
    </row>
    <row r="17" ht="15.65" customHeight="1" s="34">
      <c r="A17" s="36" t="inlineStr">
        <is>
          <t>СЦ г.Тихорецк</t>
        </is>
      </c>
      <c r="B17" s="46" t="n">
        <v>1</v>
      </c>
      <c r="C17" s="46" t="n">
        <v>1</v>
      </c>
      <c r="D17" s="46" t="n">
        <v>1</v>
      </c>
      <c r="E17" s="46" t="n">
        <v>0.9583333333333334</v>
      </c>
      <c r="F17" s="39" t="n">
        <v>0.9310344827586207</v>
      </c>
      <c r="G17" s="39" t="n">
        <v>0.9</v>
      </c>
      <c r="H17" s="39" t="n">
        <v>0.8787878787878788</v>
      </c>
      <c r="I17" s="39" t="n">
        <v>0.8636363636363636</v>
      </c>
      <c r="J17" s="39" t="n">
        <v>0.9305555555555556</v>
      </c>
      <c r="K17" s="39" t="n">
        <v>0.9333333333333333</v>
      </c>
      <c r="L17" s="39" t="n">
        <v>0.9285714285714286</v>
      </c>
      <c r="M17" s="39" t="n">
        <v>0.937007874015748</v>
      </c>
      <c r="N17" s="39" t="n">
        <v>0.9483870967741935</v>
      </c>
      <c r="O17" s="46" t="n">
        <v>1</v>
      </c>
      <c r="P17" s="46" t="n">
        <v>1</v>
      </c>
    </row>
    <row r="18" ht="14.25" customHeight="1" s="34">
      <c r="A18" s="36" t="inlineStr">
        <is>
          <t>СЦ ст.Каневская</t>
        </is>
      </c>
      <c r="B18" s="39" t="n">
        <v>0.8</v>
      </c>
      <c r="C18" s="39" t="n">
        <v>0.8</v>
      </c>
      <c r="D18" s="39" t="n">
        <v>0.8571428571428571</v>
      </c>
      <c r="E18" s="39" t="n">
        <v>0.875</v>
      </c>
      <c r="F18" s="39" t="n">
        <v>0.875</v>
      </c>
      <c r="G18" s="39" t="n">
        <v>0.875</v>
      </c>
      <c r="H18" s="39" t="n">
        <v>0.875</v>
      </c>
      <c r="I18" s="39" t="n">
        <v>0.875</v>
      </c>
      <c r="J18" s="39" t="n">
        <v>0.8888888888888888</v>
      </c>
      <c r="K18" s="39" t="n">
        <v>0.8888888888888888</v>
      </c>
      <c r="L18" s="39" t="n">
        <v>0.9</v>
      </c>
      <c r="M18" s="39" t="n">
        <v>0.9333333333333333</v>
      </c>
      <c r="N18" s="39" t="n">
        <v>0.9411764705882353</v>
      </c>
      <c r="O18" s="46" t="n">
        <v>1</v>
      </c>
      <c r="P18" s="46" t="n">
        <v>1</v>
      </c>
    </row>
    <row r="19" ht="15.65" customHeight="1" s="34">
      <c r="A19" s="36" t="inlineStr">
        <is>
          <t>Значение по филиалу</t>
        </is>
      </c>
      <c r="B19" s="40">
        <f>IFERROR((C22*C5+C23*C6+C24*C7+C25*C8+C26*C9+C27*C10+C28*C11+C29*C12+C30*C13+C31*C14+C32*C15+C33*C16+C34*C17+C35*C18)/C36,0)</f>
        <v/>
      </c>
      <c r="C19" s="40">
        <f>IFERROR((D22*D5+D23*D6+D24*D7+D25*D8+D26*D9+D27*D10+D28*D11+D29*D12+D30*D13+D31*D14+D32*D15+D33*D16+D34*D17+D35*D18)/D36,0)</f>
        <v/>
      </c>
      <c r="D19" s="40">
        <f>IFERROR((D22*D5+D23*D6+D24*D7+D25*D8+D26*D9+D27*D10+D28*D11+D29*D12+D30*D13+D31*D14+D32*D15+D33*D16+D34*D17+D35*D18)/D36,0)</f>
        <v/>
      </c>
      <c r="E19" s="40">
        <f>IFERROR((E22*E5+E23*E6+E24*E7+E25*E8+E26*E9+E27*E10+E28*E11+E29*E12+E30*E13+E31*E14+E32*E15+E33*E16+E34*E17+E35*E18)/E36,0)</f>
        <v/>
      </c>
      <c r="F19" s="40">
        <f>IFERROR((F22*F5+F23*F6+F24*F7+F25*F8+F26*F9+F27*F10+F28*F11+F29*F12+F30*F13+F31*F14+F32*F15+F33*F16+F34*F17+F35*F18)/F36,0)</f>
        <v/>
      </c>
      <c r="G19" s="40">
        <f>IFERROR((G22*G5+G23*G6+G24*G7+G25*G8+G26*G9+G27*G10+G28*G11+G29*G12+G30*G13+G31*G14+G32*G15+G33*G16+G34*G17+G35*G18)/G36,0)</f>
        <v/>
      </c>
      <c r="H19" s="40">
        <f>IFERROR((H22*H5+H23*H6+H24*H7+H25*H8+H26*H9+H27*H10+H28*H11+H29*H12+H30*H13+H31*H14+H32*H15+H33*H16+H34*H17+H35*H18)/H36,0)</f>
        <v/>
      </c>
      <c r="I19" s="40">
        <f>IFERROR((I22*I5+I23*I6+I24*I7+I25*I8+I26*I9+I27*I10+I28*I11+I29*I12+I30*I13+I31*I14+I32*I15+I33*I16+I34*I17+I35*I18)/I36,0)</f>
        <v/>
      </c>
      <c r="J19" s="40">
        <f>IFERROR((J22*J5+J23*J6+J24*J7+J25*J8+J26*J9+J27*J10+J28*J11+J29*J12+J30*J13+J31*J14+J32*J15+J33*J16+J34*J17+J35*J18)/J36,0)</f>
        <v/>
      </c>
      <c r="K19" s="40">
        <f>IFERROR((K22*K5+K23*K6+K24*K7+K25*K8+K26*K9+K27*K10+K28*K11+K29*K12+K30*K13+K31*K14+K32*K15+K33*K16+K34*K17+K35*K18)/K36,0)</f>
        <v/>
      </c>
      <c r="L19" s="40">
        <f>IFERROR((L22*L5+L23*L6+L24*L7+L25*L8+L26*L9+L27*L10+L28*L11+L29*L12+L30*L13+L31*L14+L32*L15+L33*L16+L34*L17+L35*L18)/L36,0)</f>
        <v/>
      </c>
      <c r="M19" s="40">
        <f>IFERROR((M22*M5+M23*M6+M24*M7+M25*M8+M26*M9+M27*M10+M28*M11+M29*M12+M30*M13+M31*M14+M32*M15+M33*M16+M34*M17+M35*M18)/M36,0)</f>
        <v/>
      </c>
      <c r="N19" s="40">
        <f>IFERROR((N22*N5+N23*N6+N24*N7+N25*N8+N26*N9+N27*N10+N28*N11+N29*N12+N30*N13+N31*N14+N32*N15+N33*N16+N34*N17+N35*N18)/N36,0)</f>
        <v/>
      </c>
      <c r="O19" s="40">
        <f>IFERROR((O22*O5+O23*O6+O24*O7+O25*O8+O26*O9+O27*O10+O28*O11+O29*O12+O30*O13+O31*O14+O32*O15+O33*O16+O34*O17+O35*O18)/O36,0)</f>
        <v/>
      </c>
      <c r="P19" s="40">
        <f>IFERROR((P22*P5+P23*P6+P24*P7+P25*P8+P26*P9+P27*P10+P28*P11+P29*P12+P30*P13+P31*P14+P32*P15+P33*P16+P34*P17+P35*P18)/P36,0)</f>
        <v/>
      </c>
    </row>
    <row r="20" ht="15.65" customHeight="1" s="34">
      <c r="A20" s="36" t="inlineStr">
        <is>
          <t>Динамика</t>
        </is>
      </c>
      <c r="B20" s="40">
        <f>C19-B19</f>
        <v/>
      </c>
      <c r="C20" s="40">
        <f>D19-C19</f>
        <v/>
      </c>
      <c r="D20" s="40">
        <f>D19-C19</f>
        <v/>
      </c>
      <c r="E20" s="40">
        <f>E19-D19</f>
        <v/>
      </c>
      <c r="F20" s="40">
        <f>F19-E19</f>
        <v/>
      </c>
      <c r="G20" s="40">
        <f>G19-F19</f>
        <v/>
      </c>
      <c r="H20" s="40">
        <f>H19-G19</f>
        <v/>
      </c>
      <c r="I20" s="40">
        <f>I19-H19</f>
        <v/>
      </c>
      <c r="J20" s="40">
        <f>J19-I19</f>
        <v/>
      </c>
      <c r="K20" s="40">
        <f>K19-J19</f>
        <v/>
      </c>
      <c r="L20" s="40">
        <f>L19-K19</f>
        <v/>
      </c>
      <c r="M20" s="40">
        <f>M19-L19</f>
        <v/>
      </c>
      <c r="N20" s="40">
        <f>N19-M19</f>
        <v/>
      </c>
      <c r="O20" s="40">
        <f>O19-N19</f>
        <v/>
      </c>
      <c r="P20" s="40">
        <f>P19-O19</f>
        <v/>
      </c>
    </row>
    <row r="21" ht="14.25" customHeight="1" s="34">
      <c r="A21" s="36" t="inlineStr">
        <is>
          <t>СЦ</t>
        </is>
      </c>
      <c r="B21" s="41" t="inlineStr">
        <is>
          <t>Кол-во Н.</t>
        </is>
      </c>
      <c r="C21" s="41" t="inlineStr">
        <is>
          <t>Кол-во Н.</t>
        </is>
      </c>
      <c r="D21" s="41" t="inlineStr">
        <is>
          <t>Кол-во Н.</t>
        </is>
      </c>
      <c r="E21" s="41" t="inlineStr">
        <is>
          <t>Кол-во Н.</t>
        </is>
      </c>
      <c r="F21" s="41" t="inlineStr">
        <is>
          <t>Кол-во Н.</t>
        </is>
      </c>
      <c r="G21" s="41" t="inlineStr">
        <is>
          <t>Кол-во Н.</t>
        </is>
      </c>
      <c r="H21" s="41" t="inlineStr">
        <is>
          <t>Кол-во Н.</t>
        </is>
      </c>
      <c r="I21" s="41" t="inlineStr">
        <is>
          <t>Кол-во Н.</t>
        </is>
      </c>
      <c r="J21" s="41" t="inlineStr">
        <is>
          <t>Кол-во Н.</t>
        </is>
      </c>
      <c r="K21" s="41" t="inlineStr">
        <is>
          <t>Кол-во Н.</t>
        </is>
      </c>
      <c r="L21" s="41" t="inlineStr">
        <is>
          <t>Кол-во Н.</t>
        </is>
      </c>
      <c r="M21" s="41" t="inlineStr">
        <is>
          <t>Кол-во Н.</t>
        </is>
      </c>
      <c r="N21" s="41" t="inlineStr">
        <is>
          <t>Кол-во Н.</t>
        </is>
      </c>
      <c r="O21" s="41" t="inlineStr">
        <is>
          <t>Кол-во Н.</t>
        </is>
      </c>
      <c r="P21" s="41" t="inlineStr">
        <is>
          <t>Кол-во Н.</t>
        </is>
      </c>
    </row>
    <row r="22" ht="14.25" customHeight="1" s="34">
      <c r="A22" s="36" t="inlineStr">
        <is>
          <t>СЦ г.Анапа</t>
        </is>
      </c>
      <c r="B22" s="43" t="n">
        <v>34</v>
      </c>
      <c r="C22" s="43" t="n">
        <v>51</v>
      </c>
      <c r="D22" s="43" t="n">
        <v>63</v>
      </c>
      <c r="E22" s="43" t="n">
        <v>73</v>
      </c>
      <c r="F22" s="43" t="n">
        <v>86</v>
      </c>
      <c r="G22" s="43" t="n">
        <v>89</v>
      </c>
      <c r="H22" s="43" t="n">
        <v>106</v>
      </c>
      <c r="I22" s="43" t="n">
        <v>127</v>
      </c>
      <c r="J22" s="43" t="n">
        <v>133</v>
      </c>
      <c r="K22" s="43" t="n">
        <v>133</v>
      </c>
      <c r="L22" s="43" t="n">
        <v>142</v>
      </c>
      <c r="M22" s="43" t="n">
        <v>170</v>
      </c>
      <c r="N22" s="43" t="n">
        <v>191</v>
      </c>
      <c r="O22" s="43" t="n">
        <v>14</v>
      </c>
      <c r="P22" s="43" t="n">
        <v>35</v>
      </c>
    </row>
    <row r="23" ht="14.25" customHeight="1" s="34">
      <c r="A23" s="36" t="inlineStr">
        <is>
          <t>СЦ г.Армавир</t>
        </is>
      </c>
      <c r="B23" s="43" t="n">
        <v>44</v>
      </c>
      <c r="C23" s="43" t="n">
        <v>60</v>
      </c>
      <c r="D23" s="43" t="n">
        <v>66</v>
      </c>
      <c r="E23" s="43" t="n">
        <v>69</v>
      </c>
      <c r="F23" s="43" t="n">
        <v>81</v>
      </c>
      <c r="G23" s="43" t="n">
        <v>85</v>
      </c>
      <c r="H23" s="43" t="n">
        <v>91</v>
      </c>
      <c r="I23" s="43" t="n">
        <v>94</v>
      </c>
      <c r="J23" s="43" t="n">
        <v>101</v>
      </c>
      <c r="K23" s="43" t="n">
        <v>104</v>
      </c>
      <c r="L23" s="43" t="n">
        <v>114</v>
      </c>
      <c r="M23" s="43" t="n">
        <v>128</v>
      </c>
      <c r="N23" s="43" t="n">
        <v>153</v>
      </c>
      <c r="O23" s="43" t="n">
        <v>8</v>
      </c>
      <c r="P23" s="43" t="n">
        <v>20</v>
      </c>
    </row>
    <row r="24" ht="14.25" customHeight="1" s="34">
      <c r="A24" s="36" t="inlineStr">
        <is>
          <t>СЦ г.Горячий Ключ</t>
        </is>
      </c>
      <c r="B24" s="43" t="n">
        <v>29</v>
      </c>
      <c r="C24" s="43" t="n">
        <v>39</v>
      </c>
      <c r="D24" s="43" t="n">
        <v>47</v>
      </c>
      <c r="E24" s="43" t="n">
        <v>49</v>
      </c>
      <c r="F24" s="43" t="n">
        <v>66</v>
      </c>
      <c r="G24" s="43" t="n">
        <v>66</v>
      </c>
      <c r="H24" s="43" t="n">
        <v>84</v>
      </c>
      <c r="I24" s="43" t="n">
        <v>92</v>
      </c>
      <c r="J24" s="43" t="n">
        <v>106</v>
      </c>
      <c r="K24" s="43" t="n">
        <v>108</v>
      </c>
      <c r="L24" s="43" t="n">
        <v>113</v>
      </c>
      <c r="M24" s="43" t="n">
        <v>131</v>
      </c>
      <c r="N24" s="43" t="n">
        <v>140</v>
      </c>
      <c r="O24" s="43" t="n">
        <v>14</v>
      </c>
      <c r="P24" s="43" t="n">
        <v>32</v>
      </c>
    </row>
    <row r="25" ht="14.25" customHeight="1" s="34">
      <c r="A25" s="36" t="inlineStr">
        <is>
          <t>СЦ г.Ейск</t>
        </is>
      </c>
      <c r="B25" s="43" t="n">
        <v>1</v>
      </c>
      <c r="C25" s="43" t="n">
        <v>3</v>
      </c>
      <c r="D25" s="43" t="n">
        <v>3</v>
      </c>
      <c r="E25" s="43" t="n">
        <v>5</v>
      </c>
      <c r="F25" s="43" t="n">
        <v>8</v>
      </c>
      <c r="G25" s="43" t="n">
        <v>8</v>
      </c>
      <c r="H25" s="43" t="n">
        <v>11</v>
      </c>
      <c r="I25" s="43" t="n">
        <v>13</v>
      </c>
      <c r="J25" s="43" t="n">
        <v>15</v>
      </c>
      <c r="K25" s="43" t="n">
        <v>16</v>
      </c>
      <c r="L25" s="43" t="n">
        <v>16</v>
      </c>
      <c r="M25" s="43" t="n">
        <v>18</v>
      </c>
      <c r="N25" s="43" t="n">
        <v>18</v>
      </c>
      <c r="O25" s="43" t="n">
        <v>1</v>
      </c>
      <c r="P25" s="43" t="n">
        <v>4</v>
      </c>
    </row>
    <row r="26" ht="14.25" customHeight="1" s="34">
      <c r="A26" s="36" t="inlineStr">
        <is>
          <t>СЦ г.Краснодар</t>
        </is>
      </c>
      <c r="B26" s="43" t="n">
        <v>99</v>
      </c>
      <c r="C26" s="43" t="n">
        <v>158</v>
      </c>
      <c r="D26" s="43" t="n">
        <v>180</v>
      </c>
      <c r="E26" s="43" t="n">
        <v>196</v>
      </c>
      <c r="F26" s="43" t="n">
        <v>272</v>
      </c>
      <c r="G26" s="43" t="n">
        <v>286</v>
      </c>
      <c r="H26" s="43" t="n">
        <v>322</v>
      </c>
      <c r="I26" s="43" t="n">
        <v>344</v>
      </c>
      <c r="J26" s="43" t="n">
        <v>383</v>
      </c>
      <c r="K26" s="43" t="n">
        <v>395</v>
      </c>
      <c r="L26" s="43" t="n">
        <v>413</v>
      </c>
      <c r="M26" s="43" t="n">
        <v>451</v>
      </c>
      <c r="N26" s="43" t="n">
        <v>515</v>
      </c>
      <c r="O26" s="43" t="n">
        <v>38</v>
      </c>
      <c r="P26" s="43" t="n">
        <v>96</v>
      </c>
    </row>
    <row r="27" ht="14.25" customHeight="1" s="34">
      <c r="A27" s="36" t="inlineStr">
        <is>
          <t>СЦ г.Кропоткин</t>
        </is>
      </c>
      <c r="B27" s="43" t="n">
        <v>53</v>
      </c>
      <c r="C27" s="43" t="n">
        <v>77</v>
      </c>
      <c r="D27" s="43" t="n">
        <v>120</v>
      </c>
      <c r="E27" s="43" t="n">
        <v>129</v>
      </c>
      <c r="F27" s="43" t="n">
        <v>153</v>
      </c>
      <c r="G27" s="43" t="n">
        <v>158</v>
      </c>
      <c r="H27" s="43" t="n">
        <v>184</v>
      </c>
      <c r="I27" s="43" t="n">
        <v>192</v>
      </c>
      <c r="J27" s="43" t="n">
        <v>215</v>
      </c>
      <c r="K27" s="43" t="n">
        <v>222</v>
      </c>
      <c r="L27" s="43" t="n">
        <v>243</v>
      </c>
      <c r="M27" s="43" t="n">
        <v>262</v>
      </c>
      <c r="N27" s="43" t="n">
        <v>277</v>
      </c>
      <c r="O27" s="43" t="n">
        <v>6</v>
      </c>
      <c r="P27" s="43" t="n">
        <v>24</v>
      </c>
    </row>
    <row r="28" ht="14.25" customHeight="1" s="34">
      <c r="A28" s="36" t="inlineStr">
        <is>
          <t>СЦ г.Крымск</t>
        </is>
      </c>
      <c r="B28" s="43" t="n">
        <v>7</v>
      </c>
      <c r="C28" s="43" t="n">
        <v>11</v>
      </c>
      <c r="D28" s="43" t="n">
        <v>11</v>
      </c>
      <c r="E28" s="43" t="n">
        <v>13</v>
      </c>
      <c r="F28" s="43" t="n">
        <v>23</v>
      </c>
      <c r="G28" s="43" t="n">
        <v>23</v>
      </c>
      <c r="H28" s="43" t="n">
        <v>24</v>
      </c>
      <c r="I28" s="43" t="n">
        <v>24</v>
      </c>
      <c r="J28" s="43" t="n">
        <v>24</v>
      </c>
      <c r="K28" s="43" t="n">
        <v>24</v>
      </c>
      <c r="L28" s="43" t="n">
        <v>24</v>
      </c>
      <c r="M28" s="43" t="n">
        <v>29</v>
      </c>
      <c r="N28" s="43" t="n">
        <v>33</v>
      </c>
      <c r="O28" s="43" t="n">
        <v>1</v>
      </c>
      <c r="P28" s="43" t="n">
        <v>3</v>
      </c>
    </row>
    <row r="29" ht="14.25" customHeight="1" s="34">
      <c r="A29" s="36" t="inlineStr">
        <is>
          <t>СЦ г.Курганинск</t>
        </is>
      </c>
      <c r="B29" s="43" t="n">
        <v>1</v>
      </c>
      <c r="C29" s="43" t="n">
        <v>2</v>
      </c>
      <c r="D29" s="43" t="n">
        <v>2</v>
      </c>
      <c r="E29" s="43" t="n">
        <v>5</v>
      </c>
      <c r="F29" s="43" t="n">
        <v>8</v>
      </c>
      <c r="G29" s="43" t="n">
        <v>8</v>
      </c>
      <c r="H29" s="43" t="n">
        <v>9</v>
      </c>
      <c r="I29" s="43" t="n">
        <v>10</v>
      </c>
      <c r="J29" s="43" t="n">
        <v>11</v>
      </c>
      <c r="K29" s="43" t="n">
        <v>11</v>
      </c>
      <c r="L29" s="43" t="n">
        <v>12</v>
      </c>
      <c r="M29" s="43" t="n">
        <v>12</v>
      </c>
      <c r="N29" s="43" t="n">
        <v>13</v>
      </c>
      <c r="O29" s="43" t="n">
        <v>1</v>
      </c>
      <c r="P29" s="43" t="n">
        <v>1</v>
      </c>
    </row>
    <row r="30" ht="14.25" customHeight="1" s="34">
      <c r="A30" s="36" t="inlineStr">
        <is>
          <t>СЦ г.Майкоп</t>
        </is>
      </c>
      <c r="B30" s="43" t="n">
        <v>147</v>
      </c>
      <c r="C30" s="43" t="n">
        <v>164</v>
      </c>
      <c r="D30" s="43" t="n">
        <v>173</v>
      </c>
      <c r="E30" s="43" t="n">
        <v>178</v>
      </c>
      <c r="F30" s="43" t="n">
        <v>190</v>
      </c>
      <c r="G30" s="43" t="n">
        <v>196</v>
      </c>
      <c r="H30" s="43" t="n">
        <v>212</v>
      </c>
      <c r="I30" s="43" t="n">
        <v>218</v>
      </c>
      <c r="J30" s="43" t="n">
        <v>125</v>
      </c>
      <c r="K30" s="43" t="n">
        <v>125</v>
      </c>
      <c r="L30" s="43" t="n">
        <v>126</v>
      </c>
      <c r="M30" s="43" t="n">
        <v>131</v>
      </c>
      <c r="N30" s="43" t="n">
        <v>153</v>
      </c>
      <c r="O30" s="43" t="n">
        <v>120</v>
      </c>
      <c r="P30" s="43" t="n">
        <v>135</v>
      </c>
    </row>
    <row r="31" ht="14.25" customHeight="1" s="34">
      <c r="A31" s="36" t="inlineStr">
        <is>
          <t>СЦ г.Новороссийск</t>
        </is>
      </c>
      <c r="B31" s="43" t="n">
        <v>45</v>
      </c>
      <c r="C31" s="43" t="n">
        <v>74</v>
      </c>
      <c r="D31" s="43" t="n">
        <v>89</v>
      </c>
      <c r="E31" s="43" t="n">
        <v>104</v>
      </c>
      <c r="F31" s="43" t="n">
        <v>130</v>
      </c>
      <c r="G31" s="43" t="n">
        <v>131</v>
      </c>
      <c r="H31" s="43" t="n">
        <v>158</v>
      </c>
      <c r="I31" s="43" t="n">
        <v>172</v>
      </c>
      <c r="J31" s="43" t="n">
        <v>200</v>
      </c>
      <c r="K31" s="43" t="n">
        <v>202</v>
      </c>
      <c r="L31" s="43" t="n">
        <v>214</v>
      </c>
      <c r="M31" s="43" t="n">
        <v>259</v>
      </c>
      <c r="N31" s="43" t="n">
        <v>289</v>
      </c>
      <c r="O31" s="43" t="n">
        <v>23</v>
      </c>
      <c r="P31" s="43" t="n">
        <v>47</v>
      </c>
    </row>
    <row r="32" ht="14.25" customHeight="1" s="34">
      <c r="A32" s="36" t="inlineStr">
        <is>
          <t>СЦ г.Сочи</t>
        </is>
      </c>
      <c r="B32" s="43" t="n">
        <v>38</v>
      </c>
      <c r="C32" s="43" t="n">
        <v>54</v>
      </c>
      <c r="D32" s="43" t="n">
        <v>63</v>
      </c>
      <c r="E32" s="43" t="n">
        <v>70</v>
      </c>
      <c r="F32" s="43" t="n">
        <v>82</v>
      </c>
      <c r="G32" s="43" t="n">
        <v>87</v>
      </c>
      <c r="H32" s="43" t="n">
        <v>136</v>
      </c>
      <c r="I32" s="43" t="n">
        <v>141</v>
      </c>
      <c r="J32" s="43" t="n">
        <v>144</v>
      </c>
      <c r="K32" s="43" t="n">
        <v>145</v>
      </c>
      <c r="L32" s="43" t="n">
        <v>149</v>
      </c>
      <c r="M32" s="43" t="n">
        <v>157</v>
      </c>
      <c r="N32" s="43" t="n">
        <v>167</v>
      </c>
      <c r="O32" s="43" t="n">
        <v>36</v>
      </c>
      <c r="P32" s="43" t="n">
        <v>54</v>
      </c>
    </row>
    <row r="33" ht="14.25" customHeight="1" s="34">
      <c r="A33" s="36" t="inlineStr">
        <is>
          <t>СЦ г.Тимашевск</t>
        </is>
      </c>
      <c r="B33" s="43" t="n">
        <v>6</v>
      </c>
      <c r="C33" s="43" t="n">
        <v>9</v>
      </c>
      <c r="D33" s="43" t="n">
        <v>10</v>
      </c>
      <c r="E33" s="43" t="n">
        <v>14</v>
      </c>
      <c r="F33" s="43" t="n">
        <v>17</v>
      </c>
      <c r="G33" s="43" t="n">
        <v>17</v>
      </c>
      <c r="H33" s="43" t="n">
        <v>21</v>
      </c>
      <c r="I33" s="43" t="n">
        <v>25</v>
      </c>
      <c r="J33" s="43" t="n">
        <v>29</v>
      </c>
      <c r="K33" s="43" t="n">
        <v>29</v>
      </c>
      <c r="L33" s="43" t="n">
        <v>30</v>
      </c>
      <c r="M33" s="43" t="n">
        <v>35</v>
      </c>
      <c r="N33" s="43" t="n">
        <v>38</v>
      </c>
      <c r="O33" s="43" t="n">
        <v>6</v>
      </c>
      <c r="P33" s="43" t="n">
        <v>11</v>
      </c>
    </row>
    <row r="34" ht="14.25" customHeight="1" s="34">
      <c r="A34" s="36" t="inlineStr">
        <is>
          <t>СЦ г.Тихорецк</t>
        </is>
      </c>
      <c r="B34" s="43" t="n">
        <v>7</v>
      </c>
      <c r="C34" s="43" t="n">
        <v>11</v>
      </c>
      <c r="D34" s="43" t="n">
        <v>14</v>
      </c>
      <c r="E34" s="43" t="n">
        <v>24</v>
      </c>
      <c r="F34" s="43" t="n">
        <v>29</v>
      </c>
      <c r="G34" s="43" t="n">
        <v>30</v>
      </c>
      <c r="H34" s="43" t="n">
        <v>33</v>
      </c>
      <c r="I34" s="43" t="n">
        <v>44</v>
      </c>
      <c r="J34" s="43" t="n">
        <v>72</v>
      </c>
      <c r="K34" s="43" t="n">
        <v>75</v>
      </c>
      <c r="L34" s="43" t="n">
        <v>84</v>
      </c>
      <c r="M34" s="43" t="n">
        <v>127</v>
      </c>
      <c r="N34" s="43" t="n">
        <v>155</v>
      </c>
      <c r="O34" s="43" t="n">
        <v>5</v>
      </c>
      <c r="P34" s="43" t="n">
        <v>15</v>
      </c>
    </row>
    <row r="35" ht="14.25" customHeight="1" s="34">
      <c r="A35" s="36" t="inlineStr">
        <is>
          <t>СЦ ст.Каневская</t>
        </is>
      </c>
      <c r="B35" s="44" t="n">
        <v>5</v>
      </c>
      <c r="C35" s="44" t="n">
        <v>5</v>
      </c>
      <c r="D35" s="44" t="n">
        <v>7</v>
      </c>
      <c r="E35" s="44" t="n">
        <v>8</v>
      </c>
      <c r="F35" s="44" t="n">
        <v>8</v>
      </c>
      <c r="G35" s="44" t="n">
        <v>8</v>
      </c>
      <c r="H35" s="44" t="n">
        <v>8</v>
      </c>
      <c r="I35" s="44" t="n">
        <v>8</v>
      </c>
      <c r="J35" s="44" t="n">
        <v>9</v>
      </c>
      <c r="K35" s="44" t="n">
        <v>9</v>
      </c>
      <c r="L35" s="44" t="n">
        <v>10</v>
      </c>
      <c r="M35" s="44" t="n">
        <v>15</v>
      </c>
      <c r="N35" s="44" t="n">
        <v>17</v>
      </c>
      <c r="O35" s="44" t="n">
        <v>1</v>
      </c>
      <c r="P35" s="44" t="n">
        <v>2</v>
      </c>
    </row>
    <row r="36" ht="14.25" customHeight="1" s="34">
      <c r="A36" s="36" t="inlineStr">
        <is>
          <t>Сумма</t>
        </is>
      </c>
      <c r="B36" s="45">
        <f>SUM(C22:C35)</f>
        <v/>
      </c>
      <c r="C36" s="45">
        <f>SUM(D22:D35)</f>
        <v/>
      </c>
      <c r="D36" s="45">
        <f>SUM(D22:D35)</f>
        <v/>
      </c>
      <c r="E36" s="45">
        <f>SUM(E22:E35)</f>
        <v/>
      </c>
      <c r="F36" s="45">
        <f>SUM(F22:F35)</f>
        <v/>
      </c>
      <c r="G36" s="45">
        <f>SUM(G22:G35)</f>
        <v/>
      </c>
      <c r="H36" s="45">
        <f>SUM(H22:H35)</f>
        <v/>
      </c>
      <c r="I36" s="45">
        <f>SUM(I22:I35)</f>
        <v/>
      </c>
      <c r="J36" s="45">
        <f>SUM(J22:J35)</f>
        <v/>
      </c>
      <c r="K36" s="45">
        <f>SUM(K22:K35)</f>
        <v/>
      </c>
      <c r="L36" s="45">
        <f>SUM(L22:L35)</f>
        <v/>
      </c>
      <c r="M36" s="45">
        <f>SUM(M22:M35)</f>
        <v/>
      </c>
      <c r="N36" s="45">
        <f>SUM(N22:N35)</f>
        <v/>
      </c>
      <c r="O36" s="45">
        <f>SUM(O22:O35)</f>
        <v/>
      </c>
      <c r="P36" s="45">
        <f>SUM(P22:P35)</f>
        <v/>
      </c>
    </row>
    <row r="37" ht="14.25" customHeight="1" s="34">
      <c r="A37" s="36" t="inlineStr">
        <is>
          <t>Кол-во СКВ</t>
        </is>
      </c>
      <c r="B37" s="36">
        <f>C36-C36*C19</f>
        <v/>
      </c>
      <c r="C37" s="36">
        <f>D36-D36*D19</f>
        <v/>
      </c>
      <c r="D37" s="36">
        <f>D36-D36*D19</f>
        <v/>
      </c>
      <c r="E37" s="36">
        <f>E36-E36*E19</f>
        <v/>
      </c>
      <c r="F37" s="36">
        <f>F36-F36*F19</f>
        <v/>
      </c>
      <c r="G37" s="36">
        <f>G36-G36*G19</f>
        <v/>
      </c>
      <c r="H37" s="36">
        <f>H36-H36*H19</f>
        <v/>
      </c>
      <c r="I37" s="36">
        <f>I36-I36*I19</f>
        <v/>
      </c>
      <c r="J37" s="36">
        <f>J36-J36*J19</f>
        <v/>
      </c>
      <c r="K37" s="36">
        <f>K36-K36*K19</f>
        <v/>
      </c>
      <c r="L37" s="36">
        <f>L36-L36*L19</f>
        <v/>
      </c>
      <c r="M37" s="36">
        <f>M36-M36*M19</f>
        <v/>
      </c>
      <c r="N37" s="36">
        <f>N36-N36*N19</f>
        <v/>
      </c>
      <c r="O37" s="36">
        <f>O36-O36*O19</f>
        <v/>
      </c>
      <c r="P37" s="36">
        <f>P36-P36*P19</f>
        <v/>
      </c>
    </row>
    <row r="1048576" ht="12.8" customHeight="1" s="34"/>
  </sheetData>
  <conditionalFormatting sqref="B5:F19">
    <cfRule type="cellIs" rank="0" priority="2" equalAverage="0" operator="greaterThanOrEqual" aboveAverage="0" dxfId="0" text="" percent="0" bottom="0">
      <formula>95%</formula>
    </cfRule>
  </conditionalFormatting>
  <conditionalFormatting sqref="A20 C20:F20">
    <cfRule type="cellIs" rank="0" priority="3" equalAverage="0" operator="greaterThan" aboveAverage="0" dxfId="0" text="" percent="0" bottom="0">
      <formula>0</formula>
    </cfRule>
    <cfRule type="cellIs" rank="0" priority="4" equalAverage="0" operator="lessThan" aboveAverage="0" dxfId="2" text="" percent="0" bottom="0">
      <formula>0</formula>
    </cfRule>
  </conditionalFormatting>
  <conditionalFormatting sqref="B20">
    <cfRule type="cellIs" rank="0" priority="5" equalAverage="0" operator="greaterThan" aboveAverage="0" dxfId="2" text="" percent="0" bottom="0">
      <formula>0</formula>
    </cfRule>
    <cfRule type="cellIs" rank="0" priority="6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ru-RU</dc:language>
  <dcterms:created xsi:type="dcterms:W3CDTF">2026-03-19T08:44:01Z</dcterms:created>
  <dcterms:modified xsi:type="dcterms:W3CDTF">2026-06-05T08:18:44Z</dcterms:modified>
  <cp:revision>3</cp:revision>
</cp:coreProperties>
</file>